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bhaverkamp.sharepoint.com/sites/BouwkundigBureauHaverkamp/Gedeelde documenten/Hulpmiddelen tekenwerk/Kostenraming/Globbale_investeringsraming/"/>
    </mc:Choice>
  </mc:AlternateContent>
  <xr:revisionPtr revIDLastSave="160" documentId="13_ncr:1_{334E7049-49AF-4726-9221-8B99B96FBFBF}" xr6:coauthVersionLast="46" xr6:coauthVersionMax="46" xr10:uidLastSave="{945FEB40-1BD8-4061-8FD9-989A535BA918}"/>
  <bookViews>
    <workbookView xWindow="4770" yWindow="780" windowWidth="20550" windowHeight="12690" xr2:uid="{0109ED93-1290-4EE7-B920-ECBD5E08E608}"/>
  </bookViews>
  <sheets>
    <sheet name="Investeringsraming" sheetId="1" r:id="rId1"/>
  </sheets>
  <definedNames>
    <definedName name="_xlnm.Print_Area" localSheetId="0">Investeringsraming!$A$1:$H$98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1" l="1"/>
  <c r="H81" i="1" s="1"/>
  <c r="E80" i="1"/>
  <c r="H80" i="1" s="1"/>
  <c r="H83" i="1" s="1"/>
  <c r="H92" i="1" s="1"/>
  <c r="E82" i="1" l="1"/>
  <c r="E92" i="1" s="1"/>
  <c r="E73" i="1"/>
  <c r="H73" i="1" s="1"/>
  <c r="E72" i="1"/>
  <c r="H72" i="1" s="1"/>
  <c r="E71" i="1"/>
  <c r="H71" i="1" s="1"/>
  <c r="E70" i="1"/>
  <c r="H70" i="1" s="1"/>
  <c r="E69" i="1"/>
  <c r="H69" i="1" s="1"/>
  <c r="E68" i="1"/>
  <c r="H68" i="1" s="1"/>
  <c r="E67" i="1"/>
  <c r="H67" i="1" s="1"/>
  <c r="E66" i="1"/>
  <c r="H66" i="1" s="1"/>
  <c r="E65" i="1"/>
  <c r="H65" i="1" s="1"/>
  <c r="E57" i="1"/>
  <c r="E47" i="1"/>
  <c r="H47" i="1" s="1"/>
  <c r="E55" i="1"/>
  <c r="H55" i="1" s="1"/>
  <c r="E54" i="1"/>
  <c r="E56" i="1"/>
  <c r="E45" i="1"/>
  <c r="H45" i="1" s="1"/>
  <c r="E50" i="1"/>
  <c r="H50" i="1" s="1"/>
  <c r="E49" i="1"/>
  <c r="E48" i="1"/>
  <c r="H48" i="1" s="1"/>
  <c r="E46" i="1"/>
  <c r="H46" i="1" s="1"/>
  <c r="E44" i="1"/>
  <c r="E40" i="1"/>
  <c r="H40" i="1" s="1"/>
  <c r="E39" i="1"/>
  <c r="E18" i="1"/>
  <c r="H18" i="1" s="1"/>
  <c r="H54" i="1" l="1"/>
  <c r="E58" i="1"/>
  <c r="H44" i="1"/>
  <c r="E51" i="1"/>
  <c r="H56" i="1"/>
  <c r="H39" i="1"/>
  <c r="H41" i="1" s="1"/>
  <c r="E41" i="1"/>
  <c r="H57" i="1"/>
  <c r="H49" i="1"/>
  <c r="E12" i="1"/>
  <c r="E31" i="1"/>
  <c r="H31" i="1" s="1"/>
  <c r="E15" i="1"/>
  <c r="H15" i="1" s="1"/>
  <c r="E16" i="1"/>
  <c r="H16" i="1" s="1"/>
  <c r="E17" i="1"/>
  <c r="H17" i="1" s="1"/>
  <c r="H51" i="1" l="1"/>
  <c r="H58" i="1"/>
  <c r="H60" i="1"/>
  <c r="H90" i="1" s="1"/>
  <c r="D28" i="1"/>
  <c r="E28" i="1" s="1"/>
  <c r="H28" i="1" s="1"/>
  <c r="D27" i="1"/>
  <c r="E27" i="1" s="1"/>
  <c r="H27" i="1" s="1"/>
  <c r="D30" i="1"/>
  <c r="E59" i="1"/>
  <c r="D26" i="1"/>
  <c r="D29" i="1"/>
  <c r="D25" i="1"/>
  <c r="H75" i="1"/>
  <c r="H91" i="1" s="1"/>
  <c r="E74" i="1"/>
  <c r="E14" i="1" l="1"/>
  <c r="H14" i="1" s="1"/>
  <c r="E91" i="1" l="1"/>
  <c r="H12" i="1"/>
  <c r="D13" i="1" s="1"/>
  <c r="E13" i="1" s="1"/>
  <c r="H13" i="1" s="1"/>
  <c r="E19" i="1" l="1"/>
  <c r="H20" i="1"/>
  <c r="H88" i="1" s="1"/>
  <c r="E88" i="1" l="1"/>
  <c r="E29" i="1"/>
  <c r="H29" i="1" s="1"/>
  <c r="E30" i="1" l="1"/>
  <c r="H30" i="1" s="1"/>
  <c r="E26" i="1"/>
  <c r="H26" i="1" s="1"/>
  <c r="E25" i="1"/>
  <c r="E90" i="1"/>
  <c r="E32" i="1" l="1"/>
  <c r="E89" i="1" s="1"/>
  <c r="H25" i="1"/>
  <c r="E93" i="1" l="1"/>
  <c r="H33" i="1"/>
  <c r="H89" i="1" s="1"/>
  <c r="H94" i="1" l="1"/>
</calcChain>
</file>

<file path=xl/sharedStrings.xml><?xml version="1.0" encoding="utf-8"?>
<sst xmlns="http://schemas.openxmlformats.org/spreadsheetml/2006/main" count="134" uniqueCount="71">
  <si>
    <t>sonderingen</t>
  </si>
  <si>
    <t>constructeur</t>
  </si>
  <si>
    <t>Bouwkundige kosten</t>
  </si>
  <si>
    <t>Installatiewerk</t>
  </si>
  <si>
    <t>Opties</t>
  </si>
  <si>
    <t>domotica systeem</t>
  </si>
  <si>
    <t>leges kosten gemeente</t>
  </si>
  <si>
    <t>verhuiskosten</t>
  </si>
  <si>
    <t>aantal</t>
  </si>
  <si>
    <t>totaal</t>
  </si>
  <si>
    <t>% BTW</t>
  </si>
  <si>
    <t>€ / eenh.</t>
  </si>
  <si>
    <t>eenh.</t>
  </si>
  <si>
    <t>VOORTRAJECT</t>
  </si>
  <si>
    <t>Totaal exclusief BTW</t>
  </si>
  <si>
    <t>Totaal inclusief BTW</t>
  </si>
  <si>
    <t>TOTAAL</t>
  </si>
  <si>
    <t>Voortraject</t>
  </si>
  <si>
    <t>UITVOERING</t>
  </si>
  <si>
    <t>PROJECT VOORBEREIDING</t>
  </si>
  <si>
    <t>INGEBRUIK NAME</t>
  </si>
  <si>
    <t>Project voorbereiding</t>
  </si>
  <si>
    <t>Uitvoering</t>
  </si>
  <si>
    <t>Ingebruikname</t>
  </si>
  <si>
    <t>inclusief BTW</t>
  </si>
  <si>
    <t>exclusief BTW</t>
  </si>
  <si>
    <t>subtotaal exclusief BTW</t>
  </si>
  <si>
    <t>subotaal inclusief BTW</t>
  </si>
  <si>
    <t>pst</t>
  </si>
  <si>
    <t>afsluitkosten hypotheek</t>
  </si>
  <si>
    <t>overdrachtsbelasting (woningen = 2%)</t>
  </si>
  <si>
    <t>sloopkosten</t>
  </si>
  <si>
    <t>asbestinventarisatie rapportage</t>
  </si>
  <si>
    <t>notaris kosten overdracht</t>
  </si>
  <si>
    <t>aankoop bouwkavel</t>
  </si>
  <si>
    <t>ontwerp + tekenwerk voor vergunning</t>
  </si>
  <si>
    <t>aansluiting nutsen elektra + water</t>
  </si>
  <si>
    <t>werktekeningen voor uitvoering</t>
  </si>
  <si>
    <t>bouwbegeleiding</t>
  </si>
  <si>
    <t>alarm installatie</t>
  </si>
  <si>
    <t>m3</t>
  </si>
  <si>
    <t>basis installatie</t>
  </si>
  <si>
    <t>sanitair</t>
  </si>
  <si>
    <t>bestrating (incl zandlaag)</t>
  </si>
  <si>
    <t>tuinaanleg</t>
  </si>
  <si>
    <t>erfafscheidingen (schuttingen)</t>
  </si>
  <si>
    <t>buiten zonwering</t>
  </si>
  <si>
    <t>water ontharder</t>
  </si>
  <si>
    <t>bodemwarmtepomp i.p.v. luchtwarmtepomp</t>
  </si>
  <si>
    <t>verlichting</t>
  </si>
  <si>
    <t>raamdecoratie (gordijnen, lammelen etc)</t>
  </si>
  <si>
    <t>vloerafwerking (PVC, tegels, houten vloeren)</t>
  </si>
  <si>
    <t>woning</t>
  </si>
  <si>
    <t>garage</t>
  </si>
  <si>
    <t>kelder</t>
  </si>
  <si>
    <t>schilderwerk / wandafwerking</t>
  </si>
  <si>
    <t>hoog afwerkingsniveau</t>
  </si>
  <si>
    <t>keuken</t>
  </si>
  <si>
    <t>buiten berging</t>
  </si>
  <si>
    <t>extra zonnepannelen</t>
  </si>
  <si>
    <t>subsidie</t>
  </si>
  <si>
    <t>onvoorzien</t>
  </si>
  <si>
    <t>OVERIGE ZAKEN</t>
  </si>
  <si>
    <t>Overige zaken</t>
  </si>
  <si>
    <t>subtotaal</t>
  </si>
  <si>
    <t>m2</t>
  </si>
  <si>
    <t>financieringskosten (bouwrente)</t>
  </si>
  <si>
    <t>KOSTENOPBOUW</t>
  </si>
  <si>
    <t>BOUWKOSTENCALCULATOR</t>
  </si>
  <si>
    <t>Met deze bouwkostencaluclator kunt u zelf de bouwkosten berekenen.</t>
  </si>
  <si>
    <t>Komt u er niet helemaal uit? Neem vrijblijvend contact met ons op: 0513 432 888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</si>
</sst>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b/>
      <sz val="18"/>
      <color rgb="FF3A3A3A"/>
      <name val="Helvatica"/>
    </font>
    <font>
      <b/>
      <sz val="12"/>
      <color rgb="FF3A3A3A"/>
      <name val="Helvatica"/>
    </font>
    <font>
      <sz val="8"/>
      <color rgb="FF3A3A3A"/>
      <name val="Helvatica"/>
    </font>
    <font>
      <sz val="8"/>
      <color theme="0"/>
      <name val="Helvatica"/>
    </font>
    <font>
      <b/>
      <sz val="8"/>
      <color rgb="FF3A3A3A"/>
      <name val="Helvatica"/>
    </font>
    <font>
      <b/>
      <sz val="10"/>
      <name val="Helvatic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D73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CD730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3" fontId="5" fillId="0" borderId="2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9" fontId="3" fillId="0" borderId="2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164" fontId="3" fillId="0" borderId="2" xfId="0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horizontal="right" vertical="center"/>
    </xf>
    <xf numFmtId="0" fontId="5" fillId="3" borderId="0" xfId="0" applyNumberFormat="1" applyFont="1" applyFill="1" applyBorder="1" applyAlignment="1">
      <alignment horizontal="right" vertical="center"/>
    </xf>
    <xf numFmtId="0" fontId="3" fillId="2" borderId="0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5" fillId="5" borderId="2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right" vertical="center"/>
    </xf>
    <xf numFmtId="0" fontId="0" fillId="2" borderId="0" xfId="0" applyFill="1"/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CD730"/>
      <color rgb="FF5B5B5B"/>
      <color rgb="FF3A3A3A"/>
      <color rgb="FFFEF6D6"/>
      <color rgb="FFCE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223403882895719E-2"/>
          <c:y val="0.15167501349061341"/>
          <c:w val="0.51994914321055496"/>
          <c:h val="0.74241505647123418"/>
        </c:manualLayout>
      </c:layout>
      <c:pieChart>
        <c:varyColors val="1"/>
        <c:ser>
          <c:idx val="0"/>
          <c:order val="0"/>
          <c:tx>
            <c:strRef>
              <c:f>Investeringsraming!$A$88:$A$92</c:f>
              <c:strCache>
                <c:ptCount val="5"/>
                <c:pt idx="0">
                  <c:v>Voortraject</c:v>
                </c:pt>
                <c:pt idx="1">
                  <c:v>Project voorbereiding</c:v>
                </c:pt>
                <c:pt idx="2">
                  <c:v>Uitvoering</c:v>
                </c:pt>
                <c:pt idx="3">
                  <c:v>Ingebruikname</c:v>
                </c:pt>
                <c:pt idx="4">
                  <c:v>Overige zaken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2C-4E77-990C-265C21854A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2C-4E77-990C-265C21854A9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2C-4E77-990C-265C21854A9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2C-4E77-990C-265C21854A9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F2C-4E77-990C-265C21854A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Investeringsraming!$A$88:$A$92</c:f>
              <c:strCache>
                <c:ptCount val="5"/>
                <c:pt idx="0">
                  <c:v>Voortraject</c:v>
                </c:pt>
                <c:pt idx="1">
                  <c:v>Project voorbereiding</c:v>
                </c:pt>
                <c:pt idx="2">
                  <c:v>Uitvoering</c:v>
                </c:pt>
                <c:pt idx="3">
                  <c:v>Ingebruikname</c:v>
                </c:pt>
                <c:pt idx="4">
                  <c:v>Overige zaken</c:v>
                </c:pt>
              </c:strCache>
            </c:strRef>
          </c:cat>
          <c:val>
            <c:numRef>
              <c:f>Investeringsraming!$H$88:$H$92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2C-4E77-990C-265C21854A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131884</xdr:colOff>
      <xdr:row>3</xdr:row>
      <xdr:rowOff>7327</xdr:rowOff>
    </xdr:from>
    <xdr:to>
      <xdr:col>2</xdr:col>
      <xdr:colOff>8283</xdr:colOff>
      <xdr:row>7</xdr:row>
      <xdr:rowOff>175846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73E51B2D-48B5-458A-BD71-BF0A04A77258}"/>
            </a:ext>
          </a:extLst>
        </xdr:cNvPr>
        <xdr:cNvSpPr txBox="1"/>
      </xdr:nvSpPr>
      <xdr:spPr>
        <a:xfrm>
          <a:off x="131884" y="777610"/>
          <a:ext cx="2882986" cy="9305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000">
              <a:solidFill>
                <a:schemeClr val="tx1">
                  <a:lumMod val="75000"/>
                  <a:lumOff val="25000"/>
                </a:schemeClr>
              </a:solidFill>
            </a:rPr>
            <a:t>project:	#</a:t>
          </a:r>
          <a:br>
            <a:rPr lang="nl-NL" sz="1000">
              <a:solidFill>
                <a:schemeClr val="tx1">
                  <a:lumMod val="75000"/>
                  <a:lumOff val="25000"/>
                </a:schemeClr>
              </a:solidFill>
            </a:rPr>
          </a:br>
          <a:r>
            <a:rPr lang="nl-NL" sz="1000">
              <a:solidFill>
                <a:schemeClr val="tx1">
                  <a:lumMod val="75000"/>
                  <a:lumOff val="25000"/>
                </a:schemeClr>
              </a:solidFill>
            </a:rPr>
            <a:t>opdrachtgever:	#</a:t>
          </a:r>
        </a:p>
        <a:p>
          <a:r>
            <a:rPr lang="nl-NL" sz="1000">
              <a:solidFill>
                <a:schemeClr val="tx1">
                  <a:lumMod val="75000"/>
                  <a:lumOff val="25000"/>
                </a:schemeClr>
              </a:solidFill>
            </a:rPr>
            <a:t>bouwlocatie:	#</a:t>
          </a:r>
          <a:br>
            <a:rPr lang="nl-NL" sz="1000">
              <a:solidFill>
                <a:schemeClr val="tx1">
                  <a:lumMod val="75000"/>
                  <a:lumOff val="25000"/>
                </a:schemeClr>
              </a:solidFill>
            </a:rPr>
          </a:br>
          <a:r>
            <a:rPr lang="nl-NL" sz="1000">
              <a:solidFill>
                <a:schemeClr val="tx1">
                  <a:lumMod val="75000"/>
                  <a:lumOff val="25000"/>
                </a:schemeClr>
              </a:solidFill>
            </a:rPr>
            <a:t>datum:	#</a:t>
          </a:r>
        </a:p>
      </xdr:txBody>
    </xdr:sp>
    <xdr:clientData/>
  </xdr:twoCellAnchor>
  <xdr:twoCellAnchor>
    <xdr:from>
      <xdr:col>0</xdr:col>
      <xdr:colOff>59120</xdr:colOff>
      <xdr:row>96</xdr:row>
      <xdr:rowOff>98534</xdr:rowOff>
    </xdr:from>
    <xdr:to>
      <xdr:col>3</xdr:col>
      <xdr:colOff>275898</xdr:colOff>
      <xdr:row>96</xdr:row>
      <xdr:rowOff>2739259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7DA13FA2-95BB-420D-8B48-964835936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49E35-D6B1-4D64-B550-F35160409270}">
  <dimension ref="A1:I98"/>
  <sheetViews>
    <sheetView tabSelected="1" zoomScale="115" zoomScaleNormal="115" workbookViewId="0">
      <selection activeCell="G112" sqref="G112"/>
    </sheetView>
  </sheetViews>
  <sheetFormatPr defaultRowHeight="11.25"/>
  <cols>
    <col min="1" max="1" width="36.7109375" style="16" customWidth="1"/>
    <col min="2" max="5" width="8.28515625" style="23" customWidth="1"/>
    <col min="6" max="6" width="3.28515625" style="23" customWidth="1"/>
    <col min="7" max="7" width="8.28515625" style="33" customWidth="1"/>
    <col min="8" max="8" width="8.28515625" style="23" customWidth="1"/>
    <col min="9" max="16384" width="9.140625" style="16"/>
  </cols>
  <sheetData>
    <row r="1" spans="1:8" ht="30.75" customHeight="1">
      <c r="A1" s="1" t="s">
        <v>68</v>
      </c>
      <c r="B1" s="15"/>
      <c r="C1" s="15"/>
      <c r="D1" s="15"/>
      <c r="E1" s="15"/>
      <c r="F1" s="15"/>
      <c r="G1" s="26"/>
      <c r="H1" s="15"/>
    </row>
    <row r="2" spans="1:8" ht="15" customHeight="1">
      <c r="A2" s="7" t="s">
        <v>69</v>
      </c>
      <c r="B2" s="15"/>
      <c r="C2" s="15"/>
      <c r="D2" s="15"/>
      <c r="E2" s="15"/>
      <c r="F2" s="15"/>
      <c r="G2" s="26"/>
      <c r="H2" s="15"/>
    </row>
    <row r="3" spans="1:8" ht="15" customHeight="1">
      <c r="A3" s="7"/>
      <c r="B3" s="15"/>
      <c r="C3" s="15"/>
      <c r="D3" s="15"/>
      <c r="E3" s="15"/>
      <c r="F3" s="15"/>
      <c r="G3" s="26"/>
      <c r="H3" s="15"/>
    </row>
    <row r="4" spans="1:8" ht="15" customHeight="1">
      <c r="A4" s="17"/>
      <c r="B4" s="18"/>
      <c r="C4" s="18"/>
      <c r="D4" s="18"/>
      <c r="E4" s="15"/>
      <c r="F4" s="15"/>
      <c r="G4" s="26"/>
      <c r="H4" s="15"/>
    </row>
    <row r="5" spans="1:8" ht="15" customHeight="1">
      <c r="A5" s="17"/>
      <c r="B5" s="18"/>
      <c r="C5" s="18"/>
      <c r="D5" s="18"/>
      <c r="E5" s="15"/>
      <c r="F5" s="15"/>
      <c r="G5" s="26"/>
      <c r="H5" s="15"/>
    </row>
    <row r="6" spans="1:8" ht="15" customHeight="1">
      <c r="A6" s="17"/>
      <c r="B6" s="18"/>
      <c r="C6" s="18"/>
      <c r="D6" s="18"/>
      <c r="E6" s="15"/>
      <c r="F6" s="15"/>
      <c r="G6" s="26"/>
      <c r="H6" s="15"/>
    </row>
    <row r="7" spans="1:8" ht="15" customHeight="1">
      <c r="A7" s="17"/>
      <c r="B7" s="18"/>
      <c r="C7" s="18"/>
      <c r="D7" s="18"/>
      <c r="E7" s="15"/>
      <c r="F7" s="15"/>
      <c r="G7" s="26"/>
      <c r="H7" s="15"/>
    </row>
    <row r="8" spans="1:8" ht="15" customHeight="1">
      <c r="A8" s="17"/>
      <c r="B8" s="18"/>
      <c r="C8" s="18"/>
      <c r="D8" s="18"/>
      <c r="E8" s="15"/>
      <c r="F8" s="15"/>
      <c r="G8" s="26"/>
      <c r="H8" s="15"/>
    </row>
    <row r="9" spans="1:8" ht="15" customHeight="1">
      <c r="A9" s="7"/>
      <c r="B9" s="15"/>
      <c r="C9" s="15"/>
      <c r="D9" s="15"/>
      <c r="E9" s="15"/>
      <c r="F9" s="15"/>
      <c r="G9" s="26"/>
      <c r="H9" s="15"/>
    </row>
    <row r="10" spans="1:8" ht="15" customHeight="1" thickBot="1">
      <c r="A10" s="2" t="s">
        <v>13</v>
      </c>
      <c r="B10" s="3" t="s">
        <v>8</v>
      </c>
      <c r="C10" s="3" t="s">
        <v>12</v>
      </c>
      <c r="D10" s="3" t="s">
        <v>11</v>
      </c>
      <c r="E10" s="3" t="s">
        <v>9</v>
      </c>
      <c r="F10" s="3"/>
      <c r="G10" s="27" t="s">
        <v>10</v>
      </c>
      <c r="H10" s="3" t="s">
        <v>9</v>
      </c>
    </row>
    <row r="11" spans="1:8" ht="15" customHeight="1" thickTop="1">
      <c r="A11" s="7"/>
      <c r="B11" s="15"/>
      <c r="C11" s="15"/>
      <c r="D11" s="15"/>
      <c r="E11" s="15"/>
      <c r="F11" s="15"/>
      <c r="G11" s="26"/>
      <c r="H11" s="15"/>
    </row>
    <row r="12" spans="1:8" ht="15" customHeight="1">
      <c r="A12" s="19" t="s">
        <v>34</v>
      </c>
      <c r="B12" s="20">
        <v>1</v>
      </c>
      <c r="C12" s="20" t="s">
        <v>28</v>
      </c>
      <c r="D12" s="20">
        <v>0</v>
      </c>
      <c r="E12" s="20">
        <f t="shared" ref="E12:E17" si="0">B12*D12</f>
        <v>0</v>
      </c>
      <c r="F12" s="20"/>
      <c r="G12" s="25">
        <v>1.21</v>
      </c>
      <c r="H12" s="34">
        <f t="shared" ref="H12:H17" si="1">E12*G12</f>
        <v>0</v>
      </c>
    </row>
    <row r="13" spans="1:8" ht="15" customHeight="1">
      <c r="A13" s="19" t="s">
        <v>30</v>
      </c>
      <c r="B13" s="21">
        <v>0.08</v>
      </c>
      <c r="C13" s="20"/>
      <c r="D13" s="34">
        <f>H12</f>
        <v>0</v>
      </c>
      <c r="E13" s="20">
        <f t="shared" si="0"/>
        <v>0</v>
      </c>
      <c r="F13" s="20"/>
      <c r="G13" s="25">
        <v>1</v>
      </c>
      <c r="H13" s="20">
        <f t="shared" si="1"/>
        <v>0</v>
      </c>
    </row>
    <row r="14" spans="1:8" ht="15" customHeight="1">
      <c r="A14" s="19" t="s">
        <v>29</v>
      </c>
      <c r="B14" s="20">
        <v>0</v>
      </c>
      <c r="C14" s="20" t="s">
        <v>28</v>
      </c>
      <c r="D14" s="20">
        <v>1500</v>
      </c>
      <c r="E14" s="20">
        <f t="shared" si="0"/>
        <v>0</v>
      </c>
      <c r="F14" s="20"/>
      <c r="G14" s="25">
        <v>1</v>
      </c>
      <c r="H14" s="20">
        <f t="shared" si="1"/>
        <v>0</v>
      </c>
    </row>
    <row r="15" spans="1:8" ht="15" customHeight="1">
      <c r="A15" s="19" t="s">
        <v>33</v>
      </c>
      <c r="B15" s="20">
        <v>0</v>
      </c>
      <c r="C15" s="20" t="s">
        <v>28</v>
      </c>
      <c r="D15" s="20">
        <v>1000</v>
      </c>
      <c r="E15" s="20">
        <f t="shared" si="0"/>
        <v>0</v>
      </c>
      <c r="F15" s="20"/>
      <c r="G15" s="25">
        <v>1.21</v>
      </c>
      <c r="H15" s="20">
        <f t="shared" si="1"/>
        <v>0</v>
      </c>
    </row>
    <row r="16" spans="1:8" ht="15" customHeight="1">
      <c r="A16" s="19" t="s">
        <v>32</v>
      </c>
      <c r="B16" s="20">
        <v>0</v>
      </c>
      <c r="C16" s="20" t="s">
        <v>28</v>
      </c>
      <c r="D16" s="20">
        <v>500</v>
      </c>
      <c r="E16" s="20">
        <f>B16*D16</f>
        <v>0</v>
      </c>
      <c r="F16" s="20"/>
      <c r="G16" s="25">
        <v>1.21</v>
      </c>
      <c r="H16" s="20">
        <f>E16*G16</f>
        <v>0</v>
      </c>
    </row>
    <row r="17" spans="1:8" ht="15" customHeight="1">
      <c r="A17" s="19" t="s">
        <v>31</v>
      </c>
      <c r="B17" s="20">
        <v>0</v>
      </c>
      <c r="C17" s="20" t="s">
        <v>28</v>
      </c>
      <c r="D17" s="20">
        <v>0</v>
      </c>
      <c r="E17" s="20">
        <f t="shared" si="0"/>
        <v>0</v>
      </c>
      <c r="F17" s="20"/>
      <c r="G17" s="25">
        <v>1.21</v>
      </c>
      <c r="H17" s="20">
        <f t="shared" si="1"/>
        <v>0</v>
      </c>
    </row>
    <row r="18" spans="1:8" ht="15" customHeight="1">
      <c r="A18" s="19" t="s">
        <v>66</v>
      </c>
      <c r="B18" s="20">
        <v>0</v>
      </c>
      <c r="C18" s="20" t="s">
        <v>28</v>
      </c>
      <c r="D18" s="20">
        <v>0</v>
      </c>
      <c r="E18" s="20">
        <f t="shared" ref="E18" si="2">B18*D18</f>
        <v>0</v>
      </c>
      <c r="F18" s="20"/>
      <c r="G18" s="25">
        <v>1.21</v>
      </c>
      <c r="H18" s="20">
        <f t="shared" ref="H18" si="3">E18*G18</f>
        <v>0</v>
      </c>
    </row>
    <row r="19" spans="1:8" s="22" customFormat="1" ht="15" customHeight="1">
      <c r="A19" s="4"/>
      <c r="B19" s="6" t="s">
        <v>26</v>
      </c>
      <c r="C19" s="5"/>
      <c r="D19" s="5"/>
      <c r="E19" s="5">
        <f>SUM(E12:E17)</f>
        <v>0</v>
      </c>
      <c r="F19" s="5"/>
      <c r="G19" s="28"/>
      <c r="H19" s="5"/>
    </row>
    <row r="20" spans="1:8" s="22" customFormat="1" ht="15" customHeight="1">
      <c r="A20" s="4"/>
      <c r="B20" s="6" t="s">
        <v>27</v>
      </c>
      <c r="C20" s="5"/>
      <c r="D20" s="5"/>
      <c r="E20" s="5"/>
      <c r="F20" s="5"/>
      <c r="G20" s="28"/>
      <c r="H20" s="5">
        <f>SUM(H12:H17)</f>
        <v>0</v>
      </c>
    </row>
    <row r="21" spans="1:8" s="22" customFormat="1" ht="15" customHeight="1">
      <c r="A21" s="7"/>
      <c r="B21" s="8"/>
      <c r="C21" s="8"/>
      <c r="D21" s="8"/>
      <c r="E21" s="8"/>
      <c r="F21" s="8"/>
      <c r="G21" s="29"/>
      <c r="H21" s="8"/>
    </row>
    <row r="22" spans="1:8" ht="15" customHeight="1">
      <c r="A22" s="7"/>
      <c r="B22" s="15"/>
      <c r="C22" s="15"/>
      <c r="D22" s="15"/>
      <c r="E22" s="15"/>
      <c r="F22" s="15"/>
      <c r="G22" s="26"/>
      <c r="H22" s="15"/>
    </row>
    <row r="23" spans="1:8" ht="15" customHeight="1" thickBot="1">
      <c r="A23" s="2" t="s">
        <v>19</v>
      </c>
      <c r="B23" s="3" t="s">
        <v>8</v>
      </c>
      <c r="C23" s="3" t="s">
        <v>12</v>
      </c>
      <c r="D23" s="3" t="s">
        <v>11</v>
      </c>
      <c r="E23" s="3" t="s">
        <v>9</v>
      </c>
      <c r="F23" s="3"/>
      <c r="G23" s="27" t="s">
        <v>10</v>
      </c>
      <c r="H23" s="3" t="s">
        <v>9</v>
      </c>
    </row>
    <row r="24" spans="1:8" ht="15" customHeight="1" thickTop="1">
      <c r="A24" s="7"/>
      <c r="B24" s="15"/>
      <c r="C24" s="15"/>
      <c r="D24" s="15"/>
      <c r="E24" s="15"/>
      <c r="F24" s="15"/>
      <c r="G24" s="26"/>
      <c r="H24" s="15"/>
    </row>
    <row r="25" spans="1:8" ht="15" customHeight="1">
      <c r="A25" s="19" t="s">
        <v>35</v>
      </c>
      <c r="B25" s="24">
        <v>0.02</v>
      </c>
      <c r="C25" s="20"/>
      <c r="D25" s="36">
        <f>E41</f>
        <v>0</v>
      </c>
      <c r="E25" s="20">
        <f t="shared" ref="E25" si="4">B25*D25</f>
        <v>0</v>
      </c>
      <c r="F25" s="20"/>
      <c r="G25" s="25">
        <v>1.21</v>
      </c>
      <c r="H25" s="20">
        <f t="shared" ref="H25:H31" si="5">E25*G25</f>
        <v>0</v>
      </c>
    </row>
    <row r="26" spans="1:8" ht="15" customHeight="1">
      <c r="A26" s="19" t="s">
        <v>6</v>
      </c>
      <c r="B26" s="24">
        <v>2.5000000000000001E-2</v>
      </c>
      <c r="C26" s="20"/>
      <c r="D26" s="36">
        <f>E41</f>
        <v>0</v>
      </c>
      <c r="E26" s="20">
        <f t="shared" ref="E26:E31" si="6">B26*D26</f>
        <v>0</v>
      </c>
      <c r="F26" s="20"/>
      <c r="G26" s="25">
        <v>1</v>
      </c>
      <c r="H26" s="20">
        <f>E26*G26</f>
        <v>0</v>
      </c>
    </row>
    <row r="27" spans="1:8" ht="15" customHeight="1">
      <c r="A27" s="19" t="s">
        <v>1</v>
      </c>
      <c r="B27" s="24">
        <v>0.01</v>
      </c>
      <c r="C27" s="20"/>
      <c r="D27" s="36">
        <f>E41</f>
        <v>0</v>
      </c>
      <c r="E27" s="20">
        <f t="shared" ref="E27:E28" si="7">B27*D27</f>
        <v>0</v>
      </c>
      <c r="F27" s="20"/>
      <c r="G27" s="25">
        <v>1.21</v>
      </c>
      <c r="H27" s="20">
        <f>E27*G27</f>
        <v>0</v>
      </c>
    </row>
    <row r="28" spans="1:8" ht="15" customHeight="1">
      <c r="A28" s="19" t="s">
        <v>0</v>
      </c>
      <c r="B28" s="24">
        <v>5.0000000000000001E-3</v>
      </c>
      <c r="C28" s="20"/>
      <c r="D28" s="36">
        <f>E41</f>
        <v>0</v>
      </c>
      <c r="E28" s="20">
        <f t="shared" si="7"/>
        <v>0</v>
      </c>
      <c r="F28" s="20"/>
      <c r="G28" s="25">
        <v>1.21</v>
      </c>
      <c r="H28" s="20">
        <f>E28*G28</f>
        <v>0</v>
      </c>
    </row>
    <row r="29" spans="1:8" ht="15" customHeight="1">
      <c r="A29" s="19" t="s">
        <v>37</v>
      </c>
      <c r="B29" s="24">
        <v>1.4999999999999999E-2</v>
      </c>
      <c r="C29" s="20"/>
      <c r="D29" s="36">
        <f>E41</f>
        <v>0</v>
      </c>
      <c r="E29" s="20">
        <f t="shared" ref="E29" si="8">B29*D29</f>
        <v>0</v>
      </c>
      <c r="F29" s="20"/>
      <c r="G29" s="25">
        <v>1.21</v>
      </c>
      <c r="H29" s="20">
        <f>E29*G29</f>
        <v>0</v>
      </c>
    </row>
    <row r="30" spans="1:8" ht="15" customHeight="1">
      <c r="A30" s="19" t="s">
        <v>38</v>
      </c>
      <c r="B30" s="24">
        <v>5.0000000000000001E-3</v>
      </c>
      <c r="C30" s="20"/>
      <c r="D30" s="36">
        <f>E41</f>
        <v>0</v>
      </c>
      <c r="E30" s="20">
        <f t="shared" ref="E30" si="9">B30*D30</f>
        <v>0</v>
      </c>
      <c r="F30" s="20"/>
      <c r="G30" s="25">
        <v>1.21</v>
      </c>
      <c r="H30" s="20">
        <f>E30*G30</f>
        <v>0</v>
      </c>
    </row>
    <row r="31" spans="1:8" ht="15" customHeight="1">
      <c r="A31" s="19" t="s">
        <v>36</v>
      </c>
      <c r="B31" s="20">
        <v>0</v>
      </c>
      <c r="C31" s="20" t="s">
        <v>28</v>
      </c>
      <c r="D31" s="20">
        <v>3000</v>
      </c>
      <c r="E31" s="20">
        <f t="shared" si="6"/>
        <v>0</v>
      </c>
      <c r="F31" s="20"/>
      <c r="G31" s="25">
        <v>1.21</v>
      </c>
      <c r="H31" s="20">
        <f t="shared" si="5"/>
        <v>0</v>
      </c>
    </row>
    <row r="32" spans="1:8" s="22" customFormat="1" ht="15" customHeight="1">
      <c r="A32" s="7"/>
      <c r="B32" s="6" t="s">
        <v>26</v>
      </c>
      <c r="C32" s="5"/>
      <c r="D32" s="5"/>
      <c r="E32" s="5">
        <f>SUM(E25:E31)</f>
        <v>0</v>
      </c>
      <c r="F32" s="5"/>
      <c r="G32" s="28"/>
      <c r="H32" s="5"/>
    </row>
    <row r="33" spans="1:8" s="22" customFormat="1" ht="15" customHeight="1">
      <c r="A33" s="7"/>
      <c r="B33" s="6" t="s">
        <v>27</v>
      </c>
      <c r="C33" s="5"/>
      <c r="D33" s="5"/>
      <c r="E33" s="5"/>
      <c r="F33" s="5"/>
      <c r="G33" s="28"/>
      <c r="H33" s="5">
        <f>SUM(H25:H31)</f>
        <v>0</v>
      </c>
    </row>
    <row r="34" spans="1:8" s="22" customFormat="1" ht="15" customHeight="1">
      <c r="A34" s="7"/>
      <c r="B34" s="8"/>
      <c r="C34" s="8"/>
      <c r="D34" s="8"/>
      <c r="E34" s="8"/>
      <c r="F34" s="8"/>
      <c r="G34" s="29"/>
      <c r="H34" s="8"/>
    </row>
    <row r="35" spans="1:8" ht="15" customHeight="1">
      <c r="A35" s="7"/>
      <c r="B35" s="15"/>
      <c r="C35" s="15"/>
      <c r="D35" s="15"/>
      <c r="E35" s="15"/>
      <c r="F35" s="15"/>
      <c r="G35" s="26"/>
      <c r="H35" s="15"/>
    </row>
    <row r="36" spans="1:8" ht="15" customHeight="1" thickBot="1">
      <c r="A36" s="2" t="s">
        <v>18</v>
      </c>
      <c r="B36" s="3" t="s">
        <v>8</v>
      </c>
      <c r="C36" s="3" t="s">
        <v>12</v>
      </c>
      <c r="D36" s="3" t="s">
        <v>11</v>
      </c>
      <c r="E36" s="3" t="s">
        <v>9</v>
      </c>
      <c r="F36" s="3"/>
      <c r="G36" s="27" t="s">
        <v>10</v>
      </c>
      <c r="H36" s="3" t="s">
        <v>9</v>
      </c>
    </row>
    <row r="37" spans="1:8" ht="15" customHeight="1" thickTop="1">
      <c r="A37" s="7"/>
      <c r="B37" s="15"/>
      <c r="C37" s="15"/>
      <c r="D37" s="15"/>
      <c r="E37" s="15"/>
      <c r="F37" s="15"/>
      <c r="G37" s="26"/>
      <c r="H37" s="15"/>
    </row>
    <row r="38" spans="1:8" ht="15" customHeight="1">
      <c r="A38" s="14" t="s">
        <v>2</v>
      </c>
      <c r="B38" s="15"/>
      <c r="C38" s="15"/>
      <c r="D38" s="15"/>
      <c r="E38" s="15"/>
      <c r="F38" s="15"/>
      <c r="G38" s="26"/>
      <c r="H38" s="15"/>
    </row>
    <row r="39" spans="1:8" ht="15" customHeight="1">
      <c r="A39" s="19" t="s">
        <v>52</v>
      </c>
      <c r="B39" s="20">
        <v>0</v>
      </c>
      <c r="C39" s="20" t="s">
        <v>40</v>
      </c>
      <c r="D39" s="20">
        <v>375</v>
      </c>
      <c r="E39" s="20">
        <f t="shared" ref="E39:E40" si="10">B39*D39</f>
        <v>0</v>
      </c>
      <c r="F39" s="20"/>
      <c r="G39" s="25">
        <v>1.21</v>
      </c>
      <c r="H39" s="20">
        <f t="shared" ref="H39:H40" si="11">E39*G39</f>
        <v>0</v>
      </c>
    </row>
    <row r="40" spans="1:8" ht="15" customHeight="1">
      <c r="A40" s="19" t="s">
        <v>53</v>
      </c>
      <c r="B40" s="20">
        <v>0</v>
      </c>
      <c r="C40" s="20" t="s">
        <v>40</v>
      </c>
      <c r="D40" s="20">
        <v>300</v>
      </c>
      <c r="E40" s="20">
        <f t="shared" si="10"/>
        <v>0</v>
      </c>
      <c r="F40" s="20"/>
      <c r="G40" s="25">
        <v>1.21</v>
      </c>
      <c r="H40" s="20">
        <f t="shared" si="11"/>
        <v>0</v>
      </c>
    </row>
    <row r="41" spans="1:8" ht="15" customHeight="1">
      <c r="A41" s="19"/>
      <c r="B41" s="11"/>
      <c r="C41" s="11"/>
      <c r="D41" s="11" t="s">
        <v>64</v>
      </c>
      <c r="E41" s="35">
        <f>SUM(E39:E40)</f>
        <v>0</v>
      </c>
      <c r="F41" s="11"/>
      <c r="G41" s="31"/>
      <c r="H41" s="11">
        <f>SUM(H39:H40)</f>
        <v>0</v>
      </c>
    </row>
    <row r="42" spans="1:8" ht="15" customHeight="1">
      <c r="A42" s="7"/>
      <c r="B42" s="15"/>
      <c r="C42" s="15"/>
      <c r="D42" s="15"/>
      <c r="E42" s="15"/>
      <c r="F42" s="15"/>
      <c r="G42" s="26"/>
      <c r="H42" s="15"/>
    </row>
    <row r="43" spans="1:8" ht="15" customHeight="1">
      <c r="A43" s="14" t="s">
        <v>3</v>
      </c>
      <c r="B43" s="15"/>
      <c r="C43" s="15"/>
      <c r="D43" s="15"/>
      <c r="E43" s="15"/>
      <c r="F43" s="15"/>
      <c r="G43" s="26"/>
      <c r="H43" s="15"/>
    </row>
    <row r="44" spans="1:8" ht="15" customHeight="1">
      <c r="A44" s="19" t="s">
        <v>41</v>
      </c>
      <c r="B44" s="20">
        <v>0</v>
      </c>
      <c r="C44" s="20" t="s">
        <v>40</v>
      </c>
      <c r="D44" s="20">
        <v>60</v>
      </c>
      <c r="E44" s="20">
        <f t="shared" ref="E44:E47" si="12">B44*D44</f>
        <v>0</v>
      </c>
      <c r="F44" s="20"/>
      <c r="G44" s="25">
        <v>1.21</v>
      </c>
      <c r="H44" s="20">
        <f t="shared" ref="H44:H47" si="13">E44*G44</f>
        <v>0</v>
      </c>
    </row>
    <row r="45" spans="1:8" ht="15" customHeight="1">
      <c r="A45" s="19" t="s">
        <v>42</v>
      </c>
      <c r="B45" s="20">
        <v>1</v>
      </c>
      <c r="C45" s="20" t="s">
        <v>28</v>
      </c>
      <c r="D45" s="20">
        <v>0</v>
      </c>
      <c r="E45" s="20">
        <f t="shared" ref="E45" si="14">B45*D45</f>
        <v>0</v>
      </c>
      <c r="F45" s="20"/>
      <c r="G45" s="25">
        <v>1.21</v>
      </c>
      <c r="H45" s="20">
        <f t="shared" ref="H45" si="15">E45*G45</f>
        <v>0</v>
      </c>
    </row>
    <row r="46" spans="1:8" ht="15" customHeight="1">
      <c r="A46" s="19" t="s">
        <v>48</v>
      </c>
      <c r="B46" s="20">
        <v>0</v>
      </c>
      <c r="C46" s="20" t="s">
        <v>28</v>
      </c>
      <c r="D46" s="20">
        <v>10000</v>
      </c>
      <c r="E46" s="20">
        <f t="shared" si="12"/>
        <v>0</v>
      </c>
      <c r="F46" s="20"/>
      <c r="G46" s="25">
        <v>1.21</v>
      </c>
      <c r="H46" s="20">
        <f t="shared" si="13"/>
        <v>0</v>
      </c>
    </row>
    <row r="47" spans="1:8" ht="15" customHeight="1">
      <c r="A47" s="19" t="s">
        <v>59</v>
      </c>
      <c r="B47" s="20">
        <v>0</v>
      </c>
      <c r="C47" s="20" t="s">
        <v>28</v>
      </c>
      <c r="D47" s="20">
        <v>0</v>
      </c>
      <c r="E47" s="20">
        <f t="shared" si="12"/>
        <v>0</v>
      </c>
      <c r="F47" s="20"/>
      <c r="G47" s="25">
        <v>1.21</v>
      </c>
      <c r="H47" s="20">
        <f t="shared" si="13"/>
        <v>0</v>
      </c>
    </row>
    <row r="48" spans="1:8" ht="15" customHeight="1">
      <c r="A48" s="19" t="s">
        <v>39</v>
      </c>
      <c r="B48" s="20">
        <v>0</v>
      </c>
      <c r="C48" s="20" t="s">
        <v>28</v>
      </c>
      <c r="D48" s="20">
        <v>2000</v>
      </c>
      <c r="E48" s="20">
        <f t="shared" ref="E48:E50" si="16">B48*D48</f>
        <v>0</v>
      </c>
      <c r="F48" s="20"/>
      <c r="G48" s="25">
        <v>1.21</v>
      </c>
      <c r="H48" s="20">
        <f t="shared" ref="H48:H50" si="17">E48*G48</f>
        <v>0</v>
      </c>
    </row>
    <row r="49" spans="1:8" ht="15" customHeight="1">
      <c r="A49" s="19" t="s">
        <v>5</v>
      </c>
      <c r="B49" s="20">
        <v>0</v>
      </c>
      <c r="C49" s="20" t="s">
        <v>28</v>
      </c>
      <c r="D49" s="20">
        <v>7500</v>
      </c>
      <c r="E49" s="20">
        <f t="shared" si="16"/>
        <v>0</v>
      </c>
      <c r="F49" s="20"/>
      <c r="G49" s="25">
        <v>1.21</v>
      </c>
      <c r="H49" s="20">
        <f t="shared" si="17"/>
        <v>0</v>
      </c>
    </row>
    <row r="50" spans="1:8" ht="15" customHeight="1">
      <c r="A50" s="19" t="s">
        <v>47</v>
      </c>
      <c r="B50" s="20">
        <v>0</v>
      </c>
      <c r="C50" s="20" t="s">
        <v>28</v>
      </c>
      <c r="D50" s="20">
        <v>2000</v>
      </c>
      <c r="E50" s="20">
        <f t="shared" si="16"/>
        <v>0</v>
      </c>
      <c r="F50" s="20"/>
      <c r="G50" s="25">
        <v>1.21</v>
      </c>
      <c r="H50" s="20">
        <f t="shared" si="17"/>
        <v>0</v>
      </c>
    </row>
    <row r="51" spans="1:8" ht="15" customHeight="1">
      <c r="A51" s="19"/>
      <c r="B51" s="11"/>
      <c r="C51" s="11"/>
      <c r="D51" s="11" t="s">
        <v>64</v>
      </c>
      <c r="E51" s="11">
        <f>SUM(E44:E50)</f>
        <v>0</v>
      </c>
      <c r="F51" s="11"/>
      <c r="G51" s="31"/>
      <c r="H51" s="11">
        <f>SUM(H44:H50)</f>
        <v>0</v>
      </c>
    </row>
    <row r="52" spans="1:8" ht="15" customHeight="1">
      <c r="A52" s="7"/>
      <c r="B52" s="15"/>
      <c r="C52" s="15"/>
      <c r="D52" s="15"/>
      <c r="E52" s="15"/>
      <c r="F52" s="15"/>
      <c r="G52" s="26"/>
      <c r="H52" s="15"/>
    </row>
    <row r="53" spans="1:8" ht="15" customHeight="1">
      <c r="A53" s="14" t="s">
        <v>4</v>
      </c>
      <c r="B53" s="15"/>
      <c r="C53" s="15"/>
      <c r="D53" s="15"/>
      <c r="E53" s="15"/>
      <c r="F53" s="15"/>
      <c r="G53" s="26"/>
      <c r="H53" s="15"/>
    </row>
    <row r="54" spans="1:8" ht="15" customHeight="1">
      <c r="A54" s="19" t="s">
        <v>57</v>
      </c>
      <c r="B54" s="20">
        <v>0</v>
      </c>
      <c r="C54" s="20" t="s">
        <v>28</v>
      </c>
      <c r="D54" s="20">
        <v>10000</v>
      </c>
      <c r="E54" s="20">
        <f>B54*D54</f>
        <v>0</v>
      </c>
      <c r="F54" s="20"/>
      <c r="G54" s="25">
        <v>1.21</v>
      </c>
      <c r="H54" s="20">
        <f>E54*G54</f>
        <v>0</v>
      </c>
    </row>
    <row r="55" spans="1:8" ht="15" customHeight="1">
      <c r="A55" s="19" t="s">
        <v>55</v>
      </c>
      <c r="B55" s="20">
        <v>0</v>
      </c>
      <c r="C55" s="20" t="s">
        <v>28</v>
      </c>
      <c r="D55" s="20">
        <v>7000</v>
      </c>
      <c r="E55" s="20">
        <f t="shared" ref="E55" si="18">B55*D55</f>
        <v>0</v>
      </c>
      <c r="F55" s="20"/>
      <c r="G55" s="25">
        <v>1.21</v>
      </c>
      <c r="H55" s="20">
        <f t="shared" ref="H55" si="19">E55*G55</f>
        <v>0</v>
      </c>
    </row>
    <row r="56" spans="1:8" ht="15" customHeight="1">
      <c r="A56" s="19" t="s">
        <v>56</v>
      </c>
      <c r="B56" s="20">
        <v>0</v>
      </c>
      <c r="C56" s="20" t="s">
        <v>28</v>
      </c>
      <c r="D56" s="20">
        <v>0</v>
      </c>
      <c r="E56" s="20">
        <f>B56*D56</f>
        <v>0</v>
      </c>
      <c r="F56" s="20"/>
      <c r="G56" s="25">
        <v>1.21</v>
      </c>
      <c r="H56" s="20">
        <f>E56*G56</f>
        <v>0</v>
      </c>
    </row>
    <row r="57" spans="1:8" ht="15" customHeight="1">
      <c r="A57" s="19" t="s">
        <v>54</v>
      </c>
      <c r="B57" s="20">
        <v>0</v>
      </c>
      <c r="C57" s="20" t="s">
        <v>28</v>
      </c>
      <c r="D57" s="20">
        <v>15000</v>
      </c>
      <c r="E57" s="20">
        <f>B57*D57</f>
        <v>0</v>
      </c>
      <c r="F57" s="20"/>
      <c r="G57" s="25">
        <v>1.21</v>
      </c>
      <c r="H57" s="20">
        <f>E57*G57</f>
        <v>0</v>
      </c>
    </row>
    <row r="58" spans="1:8" ht="15" customHeight="1">
      <c r="A58" s="19"/>
      <c r="B58" s="11"/>
      <c r="C58" s="11"/>
      <c r="D58" s="11" t="s">
        <v>64</v>
      </c>
      <c r="E58" s="11">
        <f>SUM(E54:E57)</f>
        <v>0</v>
      </c>
      <c r="F58" s="11"/>
      <c r="G58" s="31"/>
      <c r="H58" s="11">
        <f>SUM(H54:H57)</f>
        <v>0</v>
      </c>
    </row>
    <row r="59" spans="1:8" s="22" customFormat="1" ht="15" customHeight="1">
      <c r="A59" s="7"/>
      <c r="B59" s="6" t="s">
        <v>26</v>
      </c>
      <c r="C59" s="5"/>
      <c r="D59" s="5"/>
      <c r="E59" s="5">
        <f>E41+E51+E58</f>
        <v>0</v>
      </c>
      <c r="F59" s="5"/>
      <c r="G59" s="28"/>
      <c r="H59" s="5"/>
    </row>
    <row r="60" spans="1:8" s="22" customFormat="1" ht="15" customHeight="1">
      <c r="A60" s="7"/>
      <c r="B60" s="6" t="s">
        <v>27</v>
      </c>
      <c r="C60" s="5"/>
      <c r="D60" s="5"/>
      <c r="E60" s="5"/>
      <c r="F60" s="5"/>
      <c r="G60" s="28"/>
      <c r="H60" s="5">
        <f>H41+H51+H58</f>
        <v>0</v>
      </c>
    </row>
    <row r="61" spans="1:8" s="22" customFormat="1" ht="15" customHeight="1">
      <c r="A61" s="7"/>
      <c r="B61" s="8"/>
      <c r="C61" s="8"/>
      <c r="D61" s="8"/>
      <c r="E61" s="8"/>
      <c r="F61" s="8"/>
      <c r="G61" s="29"/>
      <c r="H61" s="8"/>
    </row>
    <row r="62" spans="1:8" ht="15" customHeight="1">
      <c r="A62" s="7"/>
      <c r="B62" s="15"/>
      <c r="C62" s="15"/>
      <c r="D62" s="15"/>
      <c r="E62" s="15"/>
      <c r="F62" s="15"/>
      <c r="G62" s="26"/>
      <c r="H62" s="15"/>
    </row>
    <row r="63" spans="1:8" ht="15" customHeight="1" thickBot="1">
      <c r="A63" s="2" t="s">
        <v>20</v>
      </c>
      <c r="B63" s="3" t="s">
        <v>8</v>
      </c>
      <c r="C63" s="3" t="s">
        <v>12</v>
      </c>
      <c r="D63" s="3" t="s">
        <v>11</v>
      </c>
      <c r="E63" s="3" t="s">
        <v>9</v>
      </c>
      <c r="F63" s="3"/>
      <c r="G63" s="27" t="s">
        <v>10</v>
      </c>
      <c r="H63" s="3" t="s">
        <v>9</v>
      </c>
    </row>
    <row r="64" spans="1:8" ht="15" customHeight="1" thickTop="1">
      <c r="A64" s="7"/>
      <c r="B64" s="15"/>
      <c r="C64" s="15"/>
      <c r="D64" s="15"/>
      <c r="E64" s="15"/>
      <c r="F64" s="15"/>
      <c r="G64" s="26"/>
      <c r="H64" s="15"/>
    </row>
    <row r="65" spans="1:8" ht="15" customHeight="1">
      <c r="A65" s="19" t="s">
        <v>51</v>
      </c>
      <c r="B65" s="20">
        <v>0</v>
      </c>
      <c r="C65" s="20" t="s">
        <v>65</v>
      </c>
      <c r="D65" s="20">
        <v>0</v>
      </c>
      <c r="E65" s="20">
        <f t="shared" ref="E65:E73" si="20">B65*D65</f>
        <v>0</v>
      </c>
      <c r="F65" s="20"/>
      <c r="G65" s="25">
        <v>1.21</v>
      </c>
      <c r="H65" s="20">
        <f t="shared" ref="H65:H73" si="21">E65*G65</f>
        <v>0</v>
      </c>
    </row>
    <row r="66" spans="1:8" ht="15" customHeight="1">
      <c r="A66" s="19" t="s">
        <v>50</v>
      </c>
      <c r="B66" s="20">
        <v>0</v>
      </c>
      <c r="C66" s="20" t="s">
        <v>28</v>
      </c>
      <c r="D66" s="20">
        <v>0</v>
      </c>
      <c r="E66" s="20">
        <f t="shared" si="20"/>
        <v>0</v>
      </c>
      <c r="F66" s="20"/>
      <c r="G66" s="25">
        <v>1.21</v>
      </c>
      <c r="H66" s="20">
        <f t="shared" si="21"/>
        <v>0</v>
      </c>
    </row>
    <row r="67" spans="1:8" ht="15" customHeight="1">
      <c r="A67" s="19" t="s">
        <v>49</v>
      </c>
      <c r="B67" s="20">
        <v>0</v>
      </c>
      <c r="C67" s="20" t="s">
        <v>28</v>
      </c>
      <c r="D67" s="20">
        <v>0</v>
      </c>
      <c r="E67" s="20">
        <f t="shared" si="20"/>
        <v>0</v>
      </c>
      <c r="F67" s="20"/>
      <c r="G67" s="25">
        <v>1.21</v>
      </c>
      <c r="H67" s="20">
        <f t="shared" si="21"/>
        <v>0</v>
      </c>
    </row>
    <row r="68" spans="1:8" ht="15" customHeight="1">
      <c r="A68" s="19" t="s">
        <v>46</v>
      </c>
      <c r="B68" s="20">
        <v>0</v>
      </c>
      <c r="C68" s="20" t="s">
        <v>28</v>
      </c>
      <c r="D68" s="20">
        <v>0</v>
      </c>
      <c r="E68" s="20">
        <f t="shared" si="20"/>
        <v>0</v>
      </c>
      <c r="F68" s="20"/>
      <c r="G68" s="25">
        <v>1.21</v>
      </c>
      <c r="H68" s="20">
        <f t="shared" si="21"/>
        <v>0</v>
      </c>
    </row>
    <row r="69" spans="1:8" ht="15" customHeight="1">
      <c r="A69" s="19" t="s">
        <v>43</v>
      </c>
      <c r="B69" s="20">
        <v>0</v>
      </c>
      <c r="C69" s="20" t="s">
        <v>65</v>
      </c>
      <c r="D69" s="20">
        <v>0</v>
      </c>
      <c r="E69" s="20">
        <f t="shared" si="20"/>
        <v>0</v>
      </c>
      <c r="F69" s="20"/>
      <c r="G69" s="25">
        <v>1.21</v>
      </c>
      <c r="H69" s="20">
        <f t="shared" si="21"/>
        <v>0</v>
      </c>
    </row>
    <row r="70" spans="1:8" ht="15" customHeight="1">
      <c r="A70" s="19" t="s">
        <v>44</v>
      </c>
      <c r="B70" s="20">
        <v>0</v>
      </c>
      <c r="C70" s="20" t="s">
        <v>28</v>
      </c>
      <c r="D70" s="20">
        <v>0</v>
      </c>
      <c r="E70" s="20">
        <f t="shared" si="20"/>
        <v>0</v>
      </c>
      <c r="F70" s="20"/>
      <c r="G70" s="25">
        <v>1.21</v>
      </c>
      <c r="H70" s="20">
        <f t="shared" si="21"/>
        <v>0</v>
      </c>
    </row>
    <row r="71" spans="1:8" ht="15" customHeight="1">
      <c r="A71" s="19" t="s">
        <v>45</v>
      </c>
      <c r="B71" s="20">
        <v>0</v>
      </c>
      <c r="C71" s="20" t="s">
        <v>28</v>
      </c>
      <c r="D71" s="20">
        <v>0</v>
      </c>
      <c r="E71" s="20">
        <f t="shared" si="20"/>
        <v>0</v>
      </c>
      <c r="F71" s="20"/>
      <c r="G71" s="25">
        <v>1.21</v>
      </c>
      <c r="H71" s="20">
        <f t="shared" si="21"/>
        <v>0</v>
      </c>
    </row>
    <row r="72" spans="1:8" ht="15" customHeight="1">
      <c r="A72" s="19" t="s">
        <v>58</v>
      </c>
      <c r="B72" s="20">
        <v>0</v>
      </c>
      <c r="C72" s="20" t="s">
        <v>28</v>
      </c>
      <c r="D72" s="20">
        <v>0</v>
      </c>
      <c r="E72" s="20">
        <f t="shared" si="20"/>
        <v>0</v>
      </c>
      <c r="F72" s="20"/>
      <c r="G72" s="25">
        <v>1.21</v>
      </c>
      <c r="H72" s="20">
        <f t="shared" si="21"/>
        <v>0</v>
      </c>
    </row>
    <row r="73" spans="1:8" ht="15" customHeight="1">
      <c r="A73" s="19" t="s">
        <v>7</v>
      </c>
      <c r="B73" s="20">
        <v>0</v>
      </c>
      <c r="C73" s="20" t="s">
        <v>28</v>
      </c>
      <c r="D73" s="20">
        <v>0</v>
      </c>
      <c r="E73" s="20">
        <f t="shared" si="20"/>
        <v>0</v>
      </c>
      <c r="F73" s="20"/>
      <c r="G73" s="25">
        <v>1.21</v>
      </c>
      <c r="H73" s="20">
        <f t="shared" si="21"/>
        <v>0</v>
      </c>
    </row>
    <row r="74" spans="1:8" s="22" customFormat="1" ht="15" customHeight="1">
      <c r="A74" s="7"/>
      <c r="B74" s="6" t="s">
        <v>26</v>
      </c>
      <c r="C74" s="5"/>
      <c r="D74" s="5"/>
      <c r="E74" s="5">
        <f>SUM(E65:E73)</f>
        <v>0</v>
      </c>
      <c r="F74" s="5"/>
      <c r="G74" s="28"/>
      <c r="H74" s="5"/>
    </row>
    <row r="75" spans="1:8" s="22" customFormat="1" ht="15" customHeight="1">
      <c r="A75" s="7"/>
      <c r="B75" s="6" t="s">
        <v>27</v>
      </c>
      <c r="C75" s="5"/>
      <c r="D75" s="5"/>
      <c r="E75" s="5"/>
      <c r="F75" s="5"/>
      <c r="G75" s="28"/>
      <c r="H75" s="5">
        <f>SUM(H65:H73)</f>
        <v>0</v>
      </c>
    </row>
    <row r="76" spans="1:8" ht="15" customHeight="1">
      <c r="A76" s="7"/>
      <c r="B76" s="15"/>
      <c r="C76" s="15"/>
      <c r="D76" s="15"/>
      <c r="E76" s="15"/>
      <c r="F76" s="15"/>
      <c r="G76" s="26"/>
      <c r="H76" s="15"/>
    </row>
    <row r="77" spans="1:8" ht="15" customHeight="1">
      <c r="A77" s="7"/>
      <c r="B77" s="15"/>
      <c r="C77" s="15"/>
      <c r="D77" s="15"/>
      <c r="E77" s="15"/>
      <c r="F77" s="15"/>
      <c r="G77" s="26"/>
      <c r="H77" s="15"/>
    </row>
    <row r="78" spans="1:8" ht="15" customHeight="1" thickBot="1">
      <c r="A78" s="2" t="s">
        <v>62</v>
      </c>
      <c r="B78" s="3" t="s">
        <v>8</v>
      </c>
      <c r="C78" s="3" t="s">
        <v>12</v>
      </c>
      <c r="D78" s="3" t="s">
        <v>11</v>
      </c>
      <c r="E78" s="3" t="s">
        <v>9</v>
      </c>
      <c r="F78" s="3"/>
      <c r="G78" s="27" t="s">
        <v>10</v>
      </c>
      <c r="H78" s="3" t="s">
        <v>9</v>
      </c>
    </row>
    <row r="79" spans="1:8" ht="15" customHeight="1" thickTop="1">
      <c r="A79" s="7"/>
      <c r="B79" s="15"/>
      <c r="C79" s="15"/>
      <c r="D79" s="15"/>
      <c r="E79" s="15"/>
      <c r="F79" s="15"/>
      <c r="G79" s="26"/>
      <c r="H79" s="15"/>
    </row>
    <row r="80" spans="1:8" ht="15" customHeight="1">
      <c r="A80" s="19" t="s">
        <v>60</v>
      </c>
      <c r="B80" s="20">
        <v>-1</v>
      </c>
      <c r="C80" s="20" t="s">
        <v>28</v>
      </c>
      <c r="D80" s="20">
        <v>0</v>
      </c>
      <c r="E80" s="20">
        <f t="shared" ref="E80:E81" si="22">B80*D80</f>
        <v>0</v>
      </c>
      <c r="F80" s="20"/>
      <c r="G80" s="25">
        <v>1.21</v>
      </c>
      <c r="H80" s="20">
        <f t="shared" ref="H80:H81" si="23">E80*G80</f>
        <v>0</v>
      </c>
    </row>
    <row r="81" spans="1:9" ht="15" customHeight="1">
      <c r="A81" s="19" t="s">
        <v>61</v>
      </c>
      <c r="B81" s="20">
        <v>1</v>
      </c>
      <c r="C81" s="20" t="s">
        <v>28</v>
      </c>
      <c r="D81" s="20">
        <v>0</v>
      </c>
      <c r="E81" s="20">
        <f t="shared" si="22"/>
        <v>0</v>
      </c>
      <c r="F81" s="20"/>
      <c r="G81" s="25">
        <v>1.21</v>
      </c>
      <c r="H81" s="20">
        <f t="shared" si="23"/>
        <v>0</v>
      </c>
    </row>
    <row r="82" spans="1:9" s="22" customFormat="1" ht="15" customHeight="1">
      <c r="A82" s="7"/>
      <c r="B82" s="6" t="s">
        <v>26</v>
      </c>
      <c r="C82" s="5"/>
      <c r="D82" s="5"/>
      <c r="E82" s="5">
        <f>SUM(E80:E81)</f>
        <v>0</v>
      </c>
      <c r="F82" s="5"/>
      <c r="G82" s="28"/>
      <c r="H82" s="5"/>
    </row>
    <row r="83" spans="1:9" s="22" customFormat="1" ht="15" customHeight="1">
      <c r="A83" s="7"/>
      <c r="B83" s="6" t="s">
        <v>27</v>
      </c>
      <c r="C83" s="5"/>
      <c r="D83" s="5"/>
      <c r="E83" s="5"/>
      <c r="F83" s="5"/>
      <c r="G83" s="28"/>
      <c r="H83" s="5">
        <f>SUM(H80:H81)</f>
        <v>0</v>
      </c>
    </row>
    <row r="84" spans="1:9" ht="15" customHeight="1">
      <c r="A84" s="7"/>
      <c r="B84" s="15"/>
      <c r="C84" s="15"/>
      <c r="D84" s="15"/>
      <c r="E84" s="15"/>
      <c r="F84" s="15"/>
      <c r="G84" s="26"/>
      <c r="H84" s="15"/>
    </row>
    <row r="85" spans="1:9" ht="15" customHeight="1">
      <c r="A85" s="7"/>
      <c r="B85" s="15"/>
      <c r="C85" s="15"/>
      <c r="D85" s="15"/>
      <c r="E85" s="15"/>
      <c r="F85" s="15"/>
      <c r="G85" s="26"/>
      <c r="H85" s="15"/>
    </row>
    <row r="86" spans="1:9" ht="15" customHeight="1" thickBot="1">
      <c r="A86" s="2" t="s">
        <v>16</v>
      </c>
      <c r="B86" s="9"/>
      <c r="C86" s="9"/>
      <c r="D86" s="9"/>
      <c r="E86" s="9" t="s">
        <v>25</v>
      </c>
      <c r="F86" s="9"/>
      <c r="G86" s="30"/>
      <c r="H86" s="9" t="s">
        <v>24</v>
      </c>
    </row>
    <row r="87" spans="1:9" ht="15" customHeight="1" thickTop="1">
      <c r="A87" s="7"/>
      <c r="B87" s="15"/>
      <c r="C87" s="15"/>
      <c r="D87" s="15"/>
      <c r="E87" s="15"/>
      <c r="F87" s="15"/>
      <c r="G87" s="26"/>
      <c r="H87" s="15"/>
    </row>
    <row r="88" spans="1:9" s="22" customFormat="1" ht="15" customHeight="1">
      <c r="A88" s="10" t="s">
        <v>17</v>
      </c>
      <c r="B88" s="11"/>
      <c r="C88" s="11"/>
      <c r="D88" s="11"/>
      <c r="E88" s="11">
        <f>E19</f>
        <v>0</v>
      </c>
      <c r="F88" s="11"/>
      <c r="G88" s="31"/>
      <c r="H88" s="11">
        <f>H20</f>
        <v>0</v>
      </c>
    </row>
    <row r="89" spans="1:9" s="22" customFormat="1" ht="15" customHeight="1">
      <c r="A89" s="10" t="s">
        <v>21</v>
      </c>
      <c r="B89" s="11"/>
      <c r="C89" s="11"/>
      <c r="D89" s="11"/>
      <c r="E89" s="11">
        <f>E32</f>
        <v>0</v>
      </c>
      <c r="F89" s="11"/>
      <c r="G89" s="31"/>
      <c r="H89" s="11">
        <f>H33</f>
        <v>0</v>
      </c>
    </row>
    <row r="90" spans="1:9" s="22" customFormat="1" ht="15" customHeight="1">
      <c r="A90" s="10" t="s">
        <v>22</v>
      </c>
      <c r="B90" s="11"/>
      <c r="C90" s="11"/>
      <c r="D90" s="11"/>
      <c r="E90" s="11">
        <f>E59</f>
        <v>0</v>
      </c>
      <c r="F90" s="11"/>
      <c r="G90" s="31"/>
      <c r="H90" s="11">
        <f>H60</f>
        <v>0</v>
      </c>
    </row>
    <row r="91" spans="1:9" s="22" customFormat="1" ht="15" customHeight="1">
      <c r="A91" s="10" t="s">
        <v>23</v>
      </c>
      <c r="B91" s="11"/>
      <c r="C91" s="11"/>
      <c r="D91" s="11"/>
      <c r="E91" s="11">
        <f>E74</f>
        <v>0</v>
      </c>
      <c r="F91" s="11"/>
      <c r="G91" s="31"/>
      <c r="H91" s="11">
        <f>H75</f>
        <v>0</v>
      </c>
    </row>
    <row r="92" spans="1:9" s="22" customFormat="1" ht="15" customHeight="1">
      <c r="A92" s="10" t="s">
        <v>63</v>
      </c>
      <c r="B92" s="11"/>
      <c r="C92" s="11"/>
      <c r="D92" s="11"/>
      <c r="E92" s="11">
        <f>E82</f>
        <v>0</v>
      </c>
      <c r="F92" s="11"/>
      <c r="G92" s="31"/>
      <c r="H92" s="11">
        <f>H83</f>
        <v>0</v>
      </c>
    </row>
    <row r="93" spans="1:9" s="22" customFormat="1" ht="15" customHeight="1">
      <c r="A93" s="14"/>
      <c r="B93" s="12" t="s">
        <v>14</v>
      </c>
      <c r="C93" s="13"/>
      <c r="D93" s="13"/>
      <c r="E93" s="13">
        <f>SUM(E88:E91)</f>
        <v>0</v>
      </c>
      <c r="F93" s="13"/>
      <c r="G93" s="32"/>
      <c r="H93" s="13"/>
    </row>
    <row r="94" spans="1:9" s="22" customFormat="1" ht="15" customHeight="1">
      <c r="A94" s="14"/>
      <c r="B94" s="12" t="s">
        <v>15</v>
      </c>
      <c r="C94" s="13"/>
      <c r="D94" s="13"/>
      <c r="E94" s="13"/>
      <c r="F94" s="13"/>
      <c r="G94" s="32"/>
      <c r="H94" s="13">
        <f>SUM(H88:H91)</f>
        <v>0</v>
      </c>
    </row>
    <row r="95" spans="1:9" s="22" customFormat="1" ht="24" customHeight="1">
      <c r="A95" s="38"/>
      <c r="B95" s="38"/>
      <c r="C95" s="38"/>
      <c r="D95" s="38"/>
      <c r="E95" s="38"/>
      <c r="F95" s="38"/>
      <c r="G95" s="38"/>
      <c r="H95" s="38"/>
    </row>
    <row r="96" spans="1:9" s="37" customFormat="1" ht="16.5" thickBot="1">
      <c r="A96" s="2" t="s">
        <v>67</v>
      </c>
      <c r="B96" s="9"/>
      <c r="C96" s="9"/>
      <c r="D96" s="9"/>
      <c r="E96" s="9"/>
      <c r="F96" s="9"/>
      <c r="G96" s="9"/>
      <c r="H96" s="9"/>
      <c r="I96" s="16"/>
    </row>
    <row r="97" spans="1:9" s="37" customFormat="1" ht="229.5" customHeight="1" thickTop="1">
      <c r="A97" s="38"/>
      <c r="B97" s="38"/>
      <c r="C97" s="38"/>
      <c r="D97" s="38"/>
      <c r="E97" s="38"/>
      <c r="F97" s="38"/>
      <c r="G97" s="38"/>
      <c r="H97" s="38"/>
      <c r="I97" s="16"/>
    </row>
    <row r="98" spans="1:9" s="22" customFormat="1" ht="68.25" customHeight="1">
      <c r="A98" s="39" t="s">
        <v>70</v>
      </c>
      <c r="B98" s="39"/>
      <c r="C98" s="39"/>
      <c r="D98" s="39"/>
      <c r="E98" s="39"/>
      <c r="F98" s="39"/>
      <c r="G98" s="39"/>
      <c r="H98" s="39"/>
    </row>
  </sheetData>
  <mergeCells count="3">
    <mergeCell ref="A98:H98"/>
    <mergeCell ref="A95:H95"/>
    <mergeCell ref="A97:H97"/>
  </mergeCells>
  <pageMargins left="0.59055118110236227" right="0.59055118110236227" top="0.59055118110236227" bottom="1.3779527559055118" header="0.31496062992125984" footer="0.31496062992125984"/>
  <pageSetup paperSize="9" orientation="portrait" r:id="rId1"/>
  <headerFooter>
    <oddFooter>&amp;C&amp;8Disclaimer: Bouwkundig Bureau Haverkamp kan op geen manier aansprakelijk worden gesteld voor de inhoud en uitkomsten van de calculator
Dit is een uitgave van Bouwkundig Bureau Haverkamp uit Sint Nicolaasga   |   0513 432 888   |   www.bbhaverkamp.nl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B045FF0126754BB19D64E4E886B3BC" ma:contentTypeVersion="12" ma:contentTypeDescription="Een nieuw document maken." ma:contentTypeScope="" ma:versionID="f56b11953cdc5e71abbd8b20d5e57dd0">
  <xsd:schema xmlns:xsd="http://www.w3.org/2001/XMLSchema" xmlns:xs="http://www.w3.org/2001/XMLSchema" xmlns:p="http://schemas.microsoft.com/office/2006/metadata/properties" xmlns:ns2="7d1f9b45-eda6-4421-9897-9dd380166cf2" xmlns:ns3="f4a30169-c4a5-477d-85e1-aff6ea9f3b49" targetNamespace="http://schemas.microsoft.com/office/2006/metadata/properties" ma:root="true" ma:fieldsID="c0da19eb712a49b3a06eb690ed621911" ns2:_="" ns3:_="">
    <xsd:import namespace="7d1f9b45-eda6-4421-9897-9dd380166cf2"/>
    <xsd:import namespace="f4a30169-c4a5-477d-85e1-aff6ea9f3b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f9b45-eda6-4421-9897-9dd380166cf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30169-c4a5-477d-85e1-aff6ea9f3b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584C27-BBDF-4A0F-B0A5-C6BEBC052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1f9b45-eda6-4421-9897-9dd380166cf2"/>
    <ds:schemaRef ds:uri="f4a30169-c4a5-477d-85e1-aff6ea9f3b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EDC367-8B8A-4522-A19E-9AB6B520B0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4ED7F3-9088-4B26-B47E-AE1106ECB02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Investeringsraming</vt:lpstr>
      <vt:lpstr>Investeringsraming!Afdrukbereik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BBH - Jacob Haverkamp</dc:creator>
  <cp:lastModifiedBy>Jacob Haverkamp</cp:lastModifiedBy>
  <cp:lastPrinted>2021-02-19T13:58:41Z</cp:lastPrinted>
  <dcterms:created xsi:type="dcterms:W3CDTF">2020-10-28T07:32:01Z</dcterms:created>
  <dcterms:modified xsi:type="dcterms:W3CDTF">2021-02-19T13:58:50Z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0x0101003DB045FF0126754BB19D64E4E886B3BC</vt:lpwstr>
  </property>
</Properties>
</file>